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imitriospanourgias/ownCloud/ΚΛΗΡΟΔΟΤΗΜΑ ΑΘ. ΕΥΘΥΜΙΟΥ/ΑΠΟΦΑΣΕΙΣ ΚΑΙ ΔΙΑΒΙΒΑΣΤΙΚΑ/2023/"/>
    </mc:Choice>
  </mc:AlternateContent>
  <xr:revisionPtr revIDLastSave="0" documentId="8_{8556D027-64A8-5348-98AA-AA37E30FEC4C}" xr6:coauthVersionLast="47" xr6:coauthVersionMax="47" xr10:uidLastSave="{00000000-0000-0000-0000-000000000000}"/>
  <bookViews>
    <workbookView xWindow="0" yWindow="460" windowWidth="51200" windowHeight="27080" tabRatio="849" activeTab="2" xr2:uid="{00000000-000D-0000-FFFF-FFFF00000000}"/>
  </bookViews>
  <sheets>
    <sheet name="ΠΥ 2023" sheetId="27" r:id="rId1"/>
    <sheet name="ΠΥ 2023-αναμορφωση" sheetId="28" r:id="rId2"/>
    <sheet name="ΠΥ 2023-αναμορφωση (2)" sheetId="29" r:id="rId3"/>
  </sheets>
  <definedNames>
    <definedName name="_xlnm.Print_Area" localSheetId="0">'ΠΥ 2023'!$A$1:$C$54</definedName>
    <definedName name="_xlnm.Print_Area" localSheetId="1">'ΠΥ 2023-αναμορφωση'!$A$1:$C$54</definedName>
    <definedName name="_xlnm.Print_Area" localSheetId="2">'ΠΥ 2023-αναμορφωση (2)'!$A$1:$C$54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9" l="1"/>
  <c r="C51" i="29"/>
  <c r="E45" i="29"/>
  <c r="C22" i="29"/>
  <c r="C17" i="29"/>
  <c r="C50" i="29" s="1"/>
  <c r="C52" i="29" s="1"/>
  <c r="E45" i="28"/>
  <c r="C51" i="28"/>
  <c r="C17" i="28"/>
  <c r="C50" i="28" s="1"/>
  <c r="C53" i="27"/>
  <c r="C22" i="27"/>
  <c r="C17" i="27"/>
  <c r="C51" i="27"/>
  <c r="E52" i="29" l="1"/>
  <c r="C52" i="28"/>
  <c r="C22" i="28"/>
  <c r="C50" i="27"/>
  <c r="C52" i="27" s="1"/>
  <c r="E52" i="27" l="1"/>
  <c r="C53" i="28"/>
  <c r="E52" i="28"/>
</calcChain>
</file>

<file path=xl/sharedStrings.xml><?xml version="1.0" encoding="utf-8"?>
<sst xmlns="http://schemas.openxmlformats.org/spreadsheetml/2006/main" count="228" uniqueCount="72">
  <si>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</si>
  <si>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</si>
  <si>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</si>
  <si>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</si>
  <si>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</si>
  <si>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</si>
  <si>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</si>
  <si>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</si>
  <si>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</si>
  <si>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</si>
  <si>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</si>
  <si>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</si>
  <si>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</si>
  <si>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</si>
  <si>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</si>
  <si>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</si>
  <si>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</si>
  <si>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</si>
  <si>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</si>
  <si>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</si>
  <si>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</si>
  <si>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</si>
  <si>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</si>
  <si>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</si>
  <si>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</si>
  <si>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</si>
  <si>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</si>
  <si>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</si>
  <si>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</si>
  <si>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</si>
  <si>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</si>
  <si>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</si>
  <si>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</si>
  <si>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</si>
  <si>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</si>
  <si>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</si>
  <si>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</si>
  <si>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</si>
  <si>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</si>
  <si>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</si>
  <si>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</si>
  <si>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</si>
  <si>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</si>
  <si>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</si>
  <si>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</si>
  <si>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</si>
  <si>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</si>
  <si>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</si>
  <si>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</si>
  <si>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</si>
  <si>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0.00 €</t>
  </si>
  <si>
    <t>ΑΠΟΔΟΣΗ ΚΡΑΤΗΣΕΩΝ</t>
  </si>
  <si>
    <t>3.6.1</t>
  </si>
  <si>
    <t>ΛΟΓΙΣΤΙΚΗ ΥΠΟΣΤΗΡΙΞΗ</t>
  </si>
  <si>
    <t>ΛΟΙΠΕΣ ΑΜΟΙΒΕΣ ΤΡΙΤΩΝ</t>
  </si>
  <si>
    <t>ΑΡΜΟΔΙΟΣ: ΑΝΤΩΝΟΠΟΥΛΟΥ ΡΟΙΔΟΥΛΑ</t>
  </si>
  <si>
    <t>9.1</t>
  </si>
  <si>
    <t>ΕΙΔΙΚΟ ΑΠΟΘΕΜΑΤΙΚΟ</t>
  </si>
  <si>
    <t>ΠΡΟΥΠΟΛΟΓΙΣΜΟΣ ΕΤΟΥΣ 2023</t>
  </si>
  <si>
    <t>3.9.1</t>
  </si>
  <si>
    <t>ΕΞΟΔΑ ΔΙΟΡΓΑΝΩΣΗΣ ΕΚΔΗΛΩΣΗΣ ΑΠΟΝΟΜΗΣ ΕΠΑΙΝΩΝ ΚΑΙ ΑΠΟΚΑΛΥΠΤΗΡΙΩΝ ΜΝΗΜΕΙΟΥ ΑΘΑΝΑΣΙΟΥ ΕΥΘΥΜΙΟΥ</t>
  </si>
  <si>
    <t>3.9.2</t>
  </si>
  <si>
    <t>ΑΜΟΙΒΗ ΣΥΝΤΗΡΗΣΗΣ ΚΑΙ ΑΝΑΒΑΘΜΙΣΗΣ ΤΟΥ SITE ΓΙΑ ΤΟ ΚΛΗΡΟΔΟΤΗΜΑ</t>
  </si>
  <si>
    <t>3.9.3</t>
  </si>
  <si>
    <t>ΑΜΟΙΒΗ ΓΙΑ ΔΙΟΙΚΗΤΙΚΗ ΥΠΟΣΤΗΡΙΞΗ ΤΟΥ ΚΛΗΡΟΔΟΤΗΜΑΤΟΣ (ΣΥΝΤΑΞΗ ΠΡΑΚΤΙΚΩΝ, ΤΗΡΗΣΗ ΠΡΩΤΟΚΟΛΛΟΥ ΚΛΠ)</t>
  </si>
  <si>
    <t>Π/Υ 2023</t>
  </si>
  <si>
    <t>ΥΠΟΛΟΙΠΟ ΠΡΟΗΓΟΥΜΕΝΗΣ ΧΡΗΣΗΣ 2020 (ΚΑΤΑΘΕΣΕΙΣ ΣΕ ΤΡΑΠΕΖΑ ΕΤΕ (ΕΩΣ 14/11/2022)</t>
  </si>
  <si>
    <t>ΕΣΟΔΑ ΧΡΗΣΕΩΣ 2023</t>
  </si>
  <si>
    <t>ΕΞΟΔΑ ΧΡΗΣΕΩΣ 2023</t>
  </si>
  <si>
    <t>ΤΑΜΕΙΟ 14/11/2022</t>
  </si>
  <si>
    <t>ΥΠΟΛΟΙΠΟ ΠΡΟΗΓΟΥΜΕΝΗΣ ΧΡΗΣΗΣ 2022</t>
  </si>
  <si>
    <t xml:space="preserve">ΤΑΜΕΙΟ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</si>
</sst>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5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0" xfId="0" applyFont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1" fillId="3" borderId="1" xfId="0" applyFont="1" applyFill="1" applyBorder="1"/>
    <xf numFmtId="0" fontId="0" fillId="3" borderId="0" xfId="0" applyFill="1"/>
    <xf numFmtId="164" fontId="0" fillId="3" borderId="0" xfId="0" applyNumberFormat="1" applyFill="1"/>
    <xf numFmtId="0" fontId="1" fillId="3" borderId="1" xfId="0" applyFont="1" applyFill="1" applyBorder="1" applyAlignment="1">
      <alignment wrapText="1"/>
    </xf>
    <xf numFmtId="0" fontId="1" fillId="0" borderId="8" xfId="0" applyFont="1" applyBorder="1" applyAlignment="1">
      <alignment horizontal="center" wrapText="1"/>
    </xf>
    <xf numFmtId="44" fontId="1" fillId="0" borderId="10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164" fontId="1" fillId="4" borderId="8" xfId="0" applyNumberFormat="1" applyFont="1" applyFill="1" applyBorder="1" applyAlignment="1">
      <alignment horizontal="center"/>
    </xf>
    <xf numFmtId="44" fontId="1" fillId="0" borderId="10" xfId="0" quotePrefix="1" applyNumberFormat="1" applyFont="1" applyBorder="1" applyAlignment="1">
      <alignment horizontal="left"/>
    </xf>
    <xf numFmtId="44" fontId="1" fillId="0" borderId="10" xfId="0" applyNumberFormat="1" applyFont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1" xfId="0" applyFont="1" applyFill="1" applyBorder="1"/>
    <xf numFmtId="164" fontId="1" fillId="5" borderId="8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view="pageBreakPreview" topLeftCell="A2" zoomScale="150" zoomScaleNormal="100" zoomScaleSheetLayoutView="150" workbookViewId="0">
      <selection activeCell="C16" sqref="C16"/>
    </sheetView>
  </sheetViews>
  <sheetFormatPr baseColWidth="10" defaultColWidth="8.83203125" defaultRowHeight="19" x14ac:dyDescent="0.25"/>
  <cols>
    <col min="1" max="1" width="18.33203125" style="8" customWidth="1"/>
    <col min="2" max="2" width="67.5" style="8" customWidth="1"/>
    <col min="3" max="3" width="22.6640625" style="24" customWidth="1"/>
    <col min="4" max="4" width="10.83203125" bestFit="1" customWidth="1"/>
    <col min="5" max="5" width="15" customWidth="1"/>
  </cols>
  <sheetData>
    <row r="1" spans="1:3" x14ac:dyDescent="0.25">
      <c r="A1" s="3"/>
      <c r="B1" s="3"/>
      <c r="C1" s="9"/>
    </row>
    <row r="2" spans="1:3" x14ac:dyDescent="0.25">
      <c r="A2" s="34" t="s">
        <v>29</v>
      </c>
      <c r="B2" s="34"/>
      <c r="C2" s="34"/>
    </row>
    <row r="3" spans="1:3" x14ac:dyDescent="0.25">
      <c r="A3" s="34" t="s">
        <v>30</v>
      </c>
      <c r="B3" s="34"/>
      <c r="C3" s="34"/>
    </row>
    <row r="4" spans="1:3" ht="18.75" customHeight="1" x14ac:dyDescent="0.25">
      <c r="A4" s="34" t="s">
        <v>0</v>
      </c>
      <c r="B4" s="34"/>
      <c r="C4" s="34"/>
    </row>
    <row r="5" spans="1:3" ht="18.75" customHeight="1" x14ac:dyDescent="0.25">
      <c r="A5" s="34" t="s">
        <v>1</v>
      </c>
      <c r="B5" s="34"/>
      <c r="C5" s="34"/>
    </row>
    <row r="6" spans="1:3" ht="18.75" customHeight="1" x14ac:dyDescent="0.25">
      <c r="A6" s="34" t="s">
        <v>2</v>
      </c>
      <c r="B6" s="34"/>
      <c r="C6" s="34"/>
    </row>
    <row r="7" spans="1:3" ht="18.75" customHeight="1" x14ac:dyDescent="0.25">
      <c r="A7" s="34" t="s">
        <v>48</v>
      </c>
      <c r="B7" s="34"/>
      <c r="C7" s="34"/>
    </row>
    <row r="8" spans="1:3" ht="18.75" customHeight="1" x14ac:dyDescent="0.25">
      <c r="A8" s="34" t="s">
        <v>35</v>
      </c>
      <c r="B8" s="34"/>
      <c r="C8" s="34"/>
    </row>
    <row r="9" spans="1:3" ht="18.75" customHeight="1" thickBot="1" x14ac:dyDescent="0.3">
      <c r="A9" s="34" t="s">
        <v>55</v>
      </c>
      <c r="B9" s="34"/>
      <c r="C9" s="34"/>
    </row>
    <row r="10" spans="1:3" ht="15" customHeight="1" x14ac:dyDescent="0.2">
      <c r="A10" s="35" t="s">
        <v>58</v>
      </c>
      <c r="B10" s="36"/>
      <c r="C10" s="37"/>
    </row>
    <row r="11" spans="1:3" ht="23.25" customHeight="1" thickBot="1" x14ac:dyDescent="0.25">
      <c r="A11" s="38"/>
      <c r="B11" s="39"/>
      <c r="C11" s="40"/>
    </row>
    <row r="12" spans="1:3" ht="30.75" customHeight="1" x14ac:dyDescent="0.25">
      <c r="A12" s="43"/>
      <c r="B12" s="44"/>
      <c r="C12" s="44"/>
    </row>
    <row r="13" spans="1:3" ht="30.75" customHeight="1" x14ac:dyDescent="0.25">
      <c r="A13" s="42"/>
      <c r="B13" s="42"/>
      <c r="C13" s="42"/>
    </row>
    <row r="14" spans="1:3" ht="34.5" customHeight="1" x14ac:dyDescent="0.35">
      <c r="A14" s="41" t="s">
        <v>10</v>
      </c>
      <c r="B14" s="41"/>
      <c r="C14" s="41"/>
    </row>
    <row r="15" spans="1:3" ht="46.5" customHeight="1" x14ac:dyDescent="0.25">
      <c r="A15" s="4" t="s">
        <v>3</v>
      </c>
      <c r="B15" s="4" t="s">
        <v>37</v>
      </c>
      <c r="C15" s="14" t="s">
        <v>65</v>
      </c>
    </row>
    <row r="16" spans="1:3" ht="40.5" customHeight="1" x14ac:dyDescent="0.25">
      <c r="A16" s="5" t="s">
        <v>5</v>
      </c>
      <c r="B16" s="6" t="s">
        <v>66</v>
      </c>
      <c r="C16" s="15">
        <v>44451.76</v>
      </c>
    </row>
    <row r="17" spans="1:4" ht="30.75" customHeight="1" x14ac:dyDescent="0.25">
      <c r="A17" s="5" t="s">
        <v>6</v>
      </c>
      <c r="B17" s="5" t="s">
        <v>7</v>
      </c>
      <c r="C17" s="16">
        <f>(1038.1*2)*12</f>
        <v>24914.399999999998</v>
      </c>
    </row>
    <row r="18" spans="1:4" ht="30.75" customHeight="1" x14ac:dyDescent="0.25">
      <c r="A18" s="5" t="s">
        <v>8</v>
      </c>
      <c r="B18" s="5" t="s">
        <v>9</v>
      </c>
      <c r="C18" s="16">
        <v>400</v>
      </c>
    </row>
    <row r="19" spans="1:4" ht="30.75" customHeight="1" x14ac:dyDescent="0.25">
      <c r="A19" s="5"/>
      <c r="B19" s="5" t="s">
        <v>34</v>
      </c>
      <c r="C19" s="16"/>
    </row>
    <row r="20" spans="1:4" ht="44.25" customHeight="1" x14ac:dyDescent="0.25">
      <c r="A20" s="5" t="s">
        <v>13</v>
      </c>
      <c r="B20" s="6" t="s">
        <v>45</v>
      </c>
      <c r="C20" s="16">
        <v>1000</v>
      </c>
    </row>
    <row r="21" spans="1:4" ht="30.75" customHeight="1" x14ac:dyDescent="0.25">
      <c r="A21" s="5"/>
      <c r="B21" s="5"/>
      <c r="C21" s="16"/>
    </row>
    <row r="22" spans="1:4" ht="30.75" customHeight="1" x14ac:dyDescent="0.25">
      <c r="A22" s="5"/>
      <c r="B22" s="5" t="s">
        <v>11</v>
      </c>
      <c r="C22" s="16">
        <f>SUM(C16:C21)</f>
        <v>70766.16</v>
      </c>
    </row>
    <row r="23" spans="1:4" ht="30.75" customHeight="1" x14ac:dyDescent="0.3">
      <c r="A23" s="30" t="s">
        <v>12</v>
      </c>
      <c r="B23" s="31"/>
      <c r="C23" s="31"/>
    </row>
    <row r="24" spans="1:4" ht="30.75" customHeight="1" x14ac:dyDescent="0.25">
      <c r="A24" s="5" t="s">
        <v>3</v>
      </c>
      <c r="B24" s="5" t="s">
        <v>32</v>
      </c>
      <c r="C24" s="17" t="s">
        <v>4</v>
      </c>
    </row>
    <row r="25" spans="1:4" ht="30.75" customHeight="1" x14ac:dyDescent="0.25">
      <c r="A25" s="5" t="s">
        <v>5</v>
      </c>
      <c r="B25" s="5" t="s">
        <v>36</v>
      </c>
      <c r="C25" s="16">
        <v>9000</v>
      </c>
    </row>
    <row r="26" spans="1:4" s="11" customFormat="1" ht="30.75" customHeight="1" x14ac:dyDescent="0.25">
      <c r="A26" s="25" t="s">
        <v>13</v>
      </c>
      <c r="B26" s="25" t="s">
        <v>14</v>
      </c>
      <c r="C26" s="27">
        <v>1000</v>
      </c>
    </row>
    <row r="27" spans="1:4" s="11" customFormat="1" ht="30.75" customHeight="1" x14ac:dyDescent="0.25">
      <c r="A27" s="10" t="s">
        <v>15</v>
      </c>
      <c r="B27" s="10" t="s">
        <v>47</v>
      </c>
      <c r="C27" s="18">
        <v>250</v>
      </c>
    </row>
    <row r="28" spans="1:4" s="11" customFormat="1" ht="30.75" customHeight="1" x14ac:dyDescent="0.25">
      <c r="A28" s="10" t="s">
        <v>16</v>
      </c>
      <c r="B28" s="10" t="s">
        <v>17</v>
      </c>
      <c r="C28" s="18">
        <v>100</v>
      </c>
    </row>
    <row r="29" spans="1:4" s="11" customFormat="1" ht="30.75" customHeight="1" x14ac:dyDescent="0.25">
      <c r="A29" s="10" t="s">
        <v>18</v>
      </c>
      <c r="B29" s="10" t="s">
        <v>49</v>
      </c>
      <c r="C29" s="18">
        <v>50</v>
      </c>
    </row>
    <row r="30" spans="1:4" s="11" customFormat="1" ht="30.75" customHeight="1" x14ac:dyDescent="0.25">
      <c r="A30" s="10" t="s">
        <v>19</v>
      </c>
      <c r="B30" s="10" t="s">
        <v>41</v>
      </c>
      <c r="C30" s="18">
        <v>3000</v>
      </c>
      <c r="D30" s="12"/>
    </row>
    <row r="31" spans="1:4" s="11" customFormat="1" ht="41.25" customHeight="1" x14ac:dyDescent="0.25">
      <c r="A31" s="25" t="s">
        <v>20</v>
      </c>
      <c r="B31" s="25" t="s">
        <v>53</v>
      </c>
      <c r="C31" s="27">
        <v>4340</v>
      </c>
    </row>
    <row r="32" spans="1:4" s="11" customFormat="1" ht="43.5" customHeight="1" x14ac:dyDescent="0.25">
      <c r="A32" s="10" t="s">
        <v>21</v>
      </c>
      <c r="B32" s="13" t="s">
        <v>38</v>
      </c>
      <c r="C32" s="18">
        <v>1000</v>
      </c>
    </row>
    <row r="33" spans="1:6" s="11" customFormat="1" ht="42.75" customHeight="1" x14ac:dyDescent="0.25">
      <c r="A33" s="10" t="s">
        <v>22</v>
      </c>
      <c r="B33" s="13" t="s">
        <v>46</v>
      </c>
      <c r="C33" s="18">
        <v>5000</v>
      </c>
    </row>
    <row r="34" spans="1:6" s="11" customFormat="1" ht="38.25" customHeight="1" x14ac:dyDescent="0.25">
      <c r="A34" s="10" t="s">
        <v>23</v>
      </c>
      <c r="B34" s="13" t="s">
        <v>54</v>
      </c>
      <c r="C34" s="18">
        <v>2500</v>
      </c>
    </row>
    <row r="35" spans="1:6" s="11" customFormat="1" ht="40" x14ac:dyDescent="0.25">
      <c r="A35" s="10" t="s">
        <v>59</v>
      </c>
      <c r="B35" s="13" t="s">
        <v>60</v>
      </c>
      <c r="C35" s="18">
        <v>1000</v>
      </c>
    </row>
    <row r="36" spans="1:6" s="11" customFormat="1" ht="49.5" customHeight="1" x14ac:dyDescent="0.25">
      <c r="A36" s="25" t="s">
        <v>61</v>
      </c>
      <c r="B36" s="26" t="s">
        <v>62</v>
      </c>
      <c r="C36" s="27">
        <v>1500</v>
      </c>
    </row>
    <row r="37" spans="1:6" s="11" customFormat="1" ht="61.5" customHeight="1" x14ac:dyDescent="0.25">
      <c r="A37" s="25" t="s">
        <v>63</v>
      </c>
      <c r="B37" s="26" t="s">
        <v>64</v>
      </c>
      <c r="C37" s="27">
        <v>2500</v>
      </c>
    </row>
    <row r="38" spans="1:6" s="11" customFormat="1" ht="44.25" customHeight="1" x14ac:dyDescent="0.25">
      <c r="A38" s="10" t="s">
        <v>43</v>
      </c>
      <c r="B38" s="13" t="s">
        <v>44</v>
      </c>
      <c r="C38" s="18">
        <v>3500</v>
      </c>
      <c r="F38" s="12"/>
    </row>
    <row r="39" spans="1:6" s="11" customFormat="1" ht="42" customHeight="1" x14ac:dyDescent="0.25">
      <c r="A39" s="10" t="s">
        <v>24</v>
      </c>
      <c r="B39" s="13" t="s">
        <v>39</v>
      </c>
      <c r="C39" s="18">
        <v>7200</v>
      </c>
    </row>
    <row r="40" spans="1:6" s="11" customFormat="1" ht="30.75" customHeight="1" x14ac:dyDescent="0.25">
      <c r="A40" s="10" t="s">
        <v>26</v>
      </c>
      <c r="B40" s="10" t="s">
        <v>27</v>
      </c>
      <c r="C40" s="18">
        <v>500</v>
      </c>
    </row>
    <row r="41" spans="1:6" s="11" customFormat="1" ht="30.75" customHeight="1" x14ac:dyDescent="0.25">
      <c r="A41" s="10"/>
      <c r="B41" s="10" t="s">
        <v>33</v>
      </c>
      <c r="C41" s="18"/>
    </row>
    <row r="42" spans="1:6" s="11" customFormat="1" ht="30.75" customHeight="1" x14ac:dyDescent="0.25">
      <c r="A42" s="10" t="s">
        <v>25</v>
      </c>
      <c r="B42" s="10" t="s">
        <v>40</v>
      </c>
      <c r="C42" s="18">
        <v>15000</v>
      </c>
    </row>
    <row r="43" spans="1:6" s="11" customFormat="1" ht="46.5" customHeight="1" x14ac:dyDescent="0.25">
      <c r="A43" s="10" t="s">
        <v>13</v>
      </c>
      <c r="B43" s="13" t="s">
        <v>42</v>
      </c>
      <c r="C43" s="18">
        <v>5500</v>
      </c>
    </row>
    <row r="44" spans="1:6" s="11" customFormat="1" ht="30.75" customHeight="1" x14ac:dyDescent="0.25">
      <c r="A44" s="10" t="s">
        <v>52</v>
      </c>
      <c r="B44" s="10" t="s">
        <v>51</v>
      </c>
      <c r="C44" s="18">
        <v>1000</v>
      </c>
    </row>
    <row r="45" spans="1:6" s="11" customFormat="1" ht="30.75" customHeight="1" x14ac:dyDescent="0.25">
      <c r="A45" s="10" t="s">
        <v>56</v>
      </c>
      <c r="B45" s="10" t="s">
        <v>57</v>
      </c>
      <c r="C45" s="19">
        <v>6826.16</v>
      </c>
    </row>
    <row r="46" spans="1:6" s="11" customFormat="1" ht="30.75" customHeight="1" x14ac:dyDescent="0.25">
      <c r="A46" s="10"/>
      <c r="B46" s="10"/>
      <c r="C46" s="19"/>
      <c r="D46" s="12"/>
    </row>
    <row r="47" spans="1:6" ht="30.75" customHeight="1" x14ac:dyDescent="0.25">
      <c r="A47" s="5"/>
      <c r="B47" s="5" t="s">
        <v>11</v>
      </c>
      <c r="C47" s="20">
        <v>70766.16</v>
      </c>
    </row>
    <row r="48" spans="1:6" x14ac:dyDescent="0.25">
      <c r="A48" s="5"/>
      <c r="B48" s="5"/>
      <c r="C48" s="20"/>
    </row>
    <row r="49" spans="1:5" ht="20" thickBot="1" x14ac:dyDescent="0.3">
      <c r="A49" s="32" t="s">
        <v>28</v>
      </c>
      <c r="B49" s="33"/>
      <c r="C49" s="33"/>
    </row>
    <row r="50" spans="1:5" ht="19.25" customHeight="1" thickBot="1" x14ac:dyDescent="0.3">
      <c r="A50" s="5"/>
      <c r="B50" s="7" t="s">
        <v>67</v>
      </c>
      <c r="C50" s="21">
        <f>SUM(C17:C20)</f>
        <v>26314.399999999998</v>
      </c>
    </row>
    <row r="51" spans="1:5" ht="32.75" customHeight="1" x14ac:dyDescent="0.25">
      <c r="A51" s="5"/>
      <c r="B51" s="5" t="s">
        <v>69</v>
      </c>
      <c r="C51" s="28">
        <f>C16</f>
        <v>44451.76</v>
      </c>
    </row>
    <row r="52" spans="1:5" x14ac:dyDescent="0.25">
      <c r="A52" s="5"/>
      <c r="B52" s="5" t="s">
        <v>11</v>
      </c>
      <c r="C52" s="16">
        <f>SUM(C50:C51)</f>
        <v>70766.16</v>
      </c>
      <c r="E52" s="1">
        <f>C53-C52</f>
        <v>0</v>
      </c>
    </row>
    <row r="53" spans="1:5" ht="18.5" customHeight="1" x14ac:dyDescent="0.25">
      <c r="A53" s="5"/>
      <c r="B53" s="5" t="s">
        <v>68</v>
      </c>
      <c r="C53" s="16">
        <f>C47</f>
        <v>70766.16</v>
      </c>
    </row>
    <row r="54" spans="1:5" ht="18.5" customHeight="1" x14ac:dyDescent="0.25">
      <c r="A54" s="5"/>
      <c r="B54" s="6" t="s">
        <v>31</v>
      </c>
      <c r="C54" s="22" t="s">
        <v>50</v>
      </c>
    </row>
    <row r="55" spans="1:5" s="2" customFormat="1" x14ac:dyDescent="0.25">
      <c r="A55" s="8"/>
      <c r="B55" s="8"/>
      <c r="C55" s="23"/>
    </row>
    <row r="56" spans="1:5" s="2" customFormat="1" x14ac:dyDescent="0.25">
      <c r="A56" s="8"/>
      <c r="B56" s="8"/>
      <c r="C56" s="23"/>
    </row>
    <row r="57" spans="1:5" s="2" customFormat="1" x14ac:dyDescent="0.25">
      <c r="A57" s="8"/>
      <c r="B57" s="8"/>
      <c r="C57" s="23"/>
    </row>
    <row r="58" spans="1:5" s="2" customFormat="1" x14ac:dyDescent="0.25">
      <c r="A58" s="8"/>
      <c r="B58" s="8"/>
      <c r="C58" s="23"/>
    </row>
    <row r="59" spans="1:5" s="2" customFormat="1" x14ac:dyDescent="0.25">
      <c r="A59" s="8"/>
      <c r="B59" s="8"/>
      <c r="C59" s="23"/>
    </row>
    <row r="60" spans="1:5" s="2" customFormat="1" x14ac:dyDescent="0.25">
      <c r="A60" s="8"/>
      <c r="B60" s="8"/>
      <c r="C60" s="23"/>
    </row>
    <row r="61" spans="1:5" s="2" customFormat="1" x14ac:dyDescent="0.25">
      <c r="A61" s="8"/>
      <c r="B61" s="8"/>
      <c r="C61" s="23"/>
    </row>
    <row r="62" spans="1:5" s="2" customFormat="1" x14ac:dyDescent="0.25">
      <c r="A62" s="8"/>
      <c r="B62" s="8"/>
      <c r="C62" s="23"/>
    </row>
  </sheetData>
  <mergeCells count="14">
    <mergeCell ref="A23:C23"/>
    <mergeCell ref="A49:C49"/>
    <mergeCell ref="A2:C2"/>
    <mergeCell ref="A3:C3"/>
    <mergeCell ref="A10:C11"/>
    <mergeCell ref="A14:C14"/>
    <mergeCell ref="A4:C4"/>
    <mergeCell ref="A5:C5"/>
    <mergeCell ref="A6:C6"/>
    <mergeCell ref="A7:C7"/>
    <mergeCell ref="A8:C8"/>
    <mergeCell ref="A9:C9"/>
    <mergeCell ref="A13:C13"/>
    <mergeCell ref="A12:C12"/>
  </mergeCells>
  <pageMargins left="0.7" right="0.7" top="0.75" bottom="0.75" header="0.3" footer="0.3"/>
  <pageSetup paperSize="9" scale="48" fitToWidth="0" orientation="portrait" r:id="rId1"/>
  <rowBreaks count="1" manualBreakCount="1">
    <brk id="2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66E3-2765-48BE-A064-8C63B5677E03}">
  <sheetPr>
    <pageSetUpPr fitToPage="1"/>
  </sheetPr>
  <dimension ref="A1:F62"/>
  <sheetViews>
    <sheetView view="pageBreakPreview" topLeftCell="A31" zoomScale="150" zoomScaleNormal="100" zoomScaleSheetLayoutView="150" workbookViewId="0">
      <selection activeCell="B42" sqref="B42"/>
    </sheetView>
  </sheetViews>
  <sheetFormatPr baseColWidth="10" defaultColWidth="8.83203125" defaultRowHeight="19" x14ac:dyDescent="0.25"/>
  <cols>
    <col min="1" max="1" width="18.33203125" style="8" customWidth="1"/>
    <col min="2" max="2" width="67.5" style="8" customWidth="1"/>
    <col min="3" max="3" width="22.6640625" style="24" customWidth="1"/>
    <col min="4" max="4" width="10.83203125" bestFit="1" customWidth="1"/>
    <col min="5" max="5" width="15" customWidth="1"/>
  </cols>
  <sheetData>
    <row r="1" spans="1:3" x14ac:dyDescent="0.25">
      <c r="A1" s="3"/>
      <c r="B1" s="3"/>
      <c r="C1" s="9"/>
    </row>
    <row r="2" spans="1:3" x14ac:dyDescent="0.25">
      <c r="A2" s="34" t="s">
        <v>29</v>
      </c>
      <c r="B2" s="34"/>
      <c r="C2" s="34"/>
    </row>
    <row r="3" spans="1:3" x14ac:dyDescent="0.25">
      <c r="A3" s="34" t="s">
        <v>30</v>
      </c>
      <c r="B3" s="34"/>
      <c r="C3" s="34"/>
    </row>
    <row r="4" spans="1:3" ht="18.75" customHeight="1" x14ac:dyDescent="0.25">
      <c r="A4" s="34" t="s">
        <v>0</v>
      </c>
      <c r="B4" s="34"/>
      <c r="C4" s="34"/>
    </row>
    <row r="5" spans="1:3" ht="18.75" customHeight="1" x14ac:dyDescent="0.25">
      <c r="A5" s="34" t="s">
        <v>1</v>
      </c>
      <c r="B5" s="34"/>
      <c r="C5" s="34"/>
    </row>
    <row r="6" spans="1:3" ht="18.75" customHeight="1" x14ac:dyDescent="0.25">
      <c r="A6" s="34" t="s">
        <v>2</v>
      </c>
      <c r="B6" s="34"/>
      <c r="C6" s="34"/>
    </row>
    <row r="7" spans="1:3" ht="18.75" customHeight="1" x14ac:dyDescent="0.25">
      <c r="A7" s="34" t="s">
        <v>48</v>
      </c>
      <c r="B7" s="34"/>
      <c r="C7" s="34"/>
    </row>
    <row r="8" spans="1:3" ht="18.75" customHeight="1" x14ac:dyDescent="0.25">
      <c r="A8" s="34" t="s">
        <v>35</v>
      </c>
      <c r="B8" s="34"/>
      <c r="C8" s="34"/>
    </row>
    <row r="9" spans="1:3" ht="18.75" customHeight="1" thickBot="1" x14ac:dyDescent="0.3">
      <c r="A9" s="34" t="s">
        <v>55</v>
      </c>
      <c r="B9" s="34"/>
      <c r="C9" s="34"/>
    </row>
    <row r="10" spans="1:3" ht="15" customHeight="1" x14ac:dyDescent="0.2">
      <c r="A10" s="35" t="s">
        <v>58</v>
      </c>
      <c r="B10" s="36"/>
      <c r="C10" s="37"/>
    </row>
    <row r="11" spans="1:3" ht="23.25" customHeight="1" thickBot="1" x14ac:dyDescent="0.25">
      <c r="A11" s="38"/>
      <c r="B11" s="39"/>
      <c r="C11" s="40"/>
    </row>
    <row r="12" spans="1:3" ht="30.75" customHeight="1" x14ac:dyDescent="0.25">
      <c r="A12" s="43"/>
      <c r="B12" s="44"/>
      <c r="C12" s="44"/>
    </row>
    <row r="13" spans="1:3" ht="30.75" customHeight="1" x14ac:dyDescent="0.25">
      <c r="A13" s="42"/>
      <c r="B13" s="42"/>
      <c r="C13" s="42"/>
    </row>
    <row r="14" spans="1:3" ht="34.5" customHeight="1" x14ac:dyDescent="0.35">
      <c r="A14" s="41" t="s">
        <v>10</v>
      </c>
      <c r="B14" s="41"/>
      <c r="C14" s="41"/>
    </row>
    <row r="15" spans="1:3" ht="46.5" customHeight="1" x14ac:dyDescent="0.25">
      <c r="A15" s="4" t="s">
        <v>3</v>
      </c>
      <c r="B15" s="4" t="s">
        <v>37</v>
      </c>
      <c r="C15" s="14" t="s">
        <v>65</v>
      </c>
    </row>
    <row r="16" spans="1:3" ht="40.5" customHeight="1" x14ac:dyDescent="0.25">
      <c r="A16" s="5" t="s">
        <v>5</v>
      </c>
      <c r="B16" s="6" t="s">
        <v>70</v>
      </c>
      <c r="C16" s="29">
        <v>39848.720000000001</v>
      </c>
    </row>
    <row r="17" spans="1:4" ht="30.75" customHeight="1" x14ac:dyDescent="0.25">
      <c r="A17" s="5" t="s">
        <v>6</v>
      </c>
      <c r="B17" s="5" t="s">
        <v>7</v>
      </c>
      <c r="C17" s="16">
        <f>(1038.1*2)*12</f>
        <v>24914.399999999998</v>
      </c>
    </row>
    <row r="18" spans="1:4" ht="30.75" customHeight="1" x14ac:dyDescent="0.25">
      <c r="A18" s="5" t="s">
        <v>8</v>
      </c>
      <c r="B18" s="5" t="s">
        <v>9</v>
      </c>
      <c r="C18" s="16">
        <v>400</v>
      </c>
    </row>
    <row r="19" spans="1:4" ht="30.75" customHeight="1" x14ac:dyDescent="0.25">
      <c r="A19" s="5"/>
      <c r="B19" s="5" t="s">
        <v>34</v>
      </c>
      <c r="C19" s="16"/>
    </row>
    <row r="20" spans="1:4" ht="44.25" customHeight="1" x14ac:dyDescent="0.25">
      <c r="A20" s="5" t="s">
        <v>13</v>
      </c>
      <c r="B20" s="6" t="s">
        <v>45</v>
      </c>
      <c r="C20" s="16">
        <v>1000</v>
      </c>
    </row>
    <row r="21" spans="1:4" ht="30.75" customHeight="1" x14ac:dyDescent="0.25">
      <c r="A21" s="5"/>
      <c r="B21" s="5"/>
      <c r="C21" s="16"/>
    </row>
    <row r="22" spans="1:4" ht="30.75" customHeight="1" x14ac:dyDescent="0.25">
      <c r="A22" s="5"/>
      <c r="B22" s="5" t="s">
        <v>11</v>
      </c>
      <c r="C22" s="16">
        <f>SUM(C16:C21)</f>
        <v>66163.12</v>
      </c>
    </row>
    <row r="23" spans="1:4" ht="30.75" customHeight="1" x14ac:dyDescent="0.3">
      <c r="A23" s="30" t="s">
        <v>12</v>
      </c>
      <c r="B23" s="31"/>
      <c r="C23" s="31"/>
    </row>
    <row r="24" spans="1:4" ht="30.75" customHeight="1" x14ac:dyDescent="0.25">
      <c r="A24" s="5" t="s">
        <v>3</v>
      </c>
      <c r="B24" s="5" t="s">
        <v>32</v>
      </c>
      <c r="C24" s="17" t="s">
        <v>4</v>
      </c>
    </row>
    <row r="25" spans="1:4" ht="30.75" customHeight="1" x14ac:dyDescent="0.25">
      <c r="A25" s="5" t="s">
        <v>5</v>
      </c>
      <c r="B25" s="5" t="s">
        <v>36</v>
      </c>
      <c r="C25" s="16">
        <v>9000</v>
      </c>
    </row>
    <row r="26" spans="1:4" s="11" customFormat="1" ht="30.75" customHeight="1" x14ac:dyDescent="0.25">
      <c r="A26" s="25" t="s">
        <v>13</v>
      </c>
      <c r="B26" s="25" t="s">
        <v>14</v>
      </c>
      <c r="C26" s="27">
        <v>1000</v>
      </c>
    </row>
    <row r="27" spans="1:4" s="11" customFormat="1" ht="30.75" customHeight="1" x14ac:dyDescent="0.25">
      <c r="A27" s="10" t="s">
        <v>15</v>
      </c>
      <c r="B27" s="10" t="s">
        <v>47</v>
      </c>
      <c r="C27" s="18">
        <v>250</v>
      </c>
    </row>
    <row r="28" spans="1:4" s="11" customFormat="1" ht="30.75" customHeight="1" x14ac:dyDescent="0.25">
      <c r="A28" s="10" t="s">
        <v>16</v>
      </c>
      <c r="B28" s="10" t="s">
        <v>17</v>
      </c>
      <c r="C28" s="18">
        <v>100</v>
      </c>
    </row>
    <row r="29" spans="1:4" s="11" customFormat="1" ht="30.75" customHeight="1" x14ac:dyDescent="0.25">
      <c r="A29" s="10" t="s">
        <v>18</v>
      </c>
      <c r="B29" s="10" t="s">
        <v>49</v>
      </c>
      <c r="C29" s="18">
        <v>50</v>
      </c>
    </row>
    <row r="30" spans="1:4" s="11" customFormat="1" ht="30.75" customHeight="1" x14ac:dyDescent="0.25">
      <c r="A30" s="10" t="s">
        <v>19</v>
      </c>
      <c r="B30" s="10" t="s">
        <v>41</v>
      </c>
      <c r="C30" s="18">
        <v>3000</v>
      </c>
      <c r="D30" s="12"/>
    </row>
    <row r="31" spans="1:4" s="11" customFormat="1" ht="41.25" customHeight="1" x14ac:dyDescent="0.25">
      <c r="A31" s="25" t="s">
        <v>20</v>
      </c>
      <c r="B31" s="25" t="s">
        <v>53</v>
      </c>
      <c r="C31" s="27">
        <v>4340</v>
      </c>
    </row>
    <row r="32" spans="1:4" s="11" customFormat="1" ht="43.5" customHeight="1" x14ac:dyDescent="0.25">
      <c r="A32" s="10" t="s">
        <v>21</v>
      </c>
      <c r="B32" s="13" t="s">
        <v>38</v>
      </c>
      <c r="C32" s="18">
        <v>1000</v>
      </c>
    </row>
    <row r="33" spans="1:6" s="11" customFormat="1" ht="42.75" customHeight="1" x14ac:dyDescent="0.25">
      <c r="A33" s="10" t="s">
        <v>22</v>
      </c>
      <c r="B33" s="13" t="s">
        <v>46</v>
      </c>
      <c r="C33" s="18">
        <v>5000</v>
      </c>
    </row>
    <row r="34" spans="1:6" s="11" customFormat="1" ht="38.25" customHeight="1" x14ac:dyDescent="0.25">
      <c r="A34" s="10" t="s">
        <v>23</v>
      </c>
      <c r="B34" s="13" t="s">
        <v>54</v>
      </c>
      <c r="C34" s="18">
        <v>2500</v>
      </c>
    </row>
    <row r="35" spans="1:6" s="11" customFormat="1" ht="40" x14ac:dyDescent="0.25">
      <c r="A35" s="10" t="s">
        <v>59</v>
      </c>
      <c r="B35" s="13" t="s">
        <v>60</v>
      </c>
      <c r="C35" s="18">
        <v>1000</v>
      </c>
    </row>
    <row r="36" spans="1:6" s="11" customFormat="1" ht="49.5" customHeight="1" x14ac:dyDescent="0.25">
      <c r="A36" s="25" t="s">
        <v>61</v>
      </c>
      <c r="B36" s="26" t="s">
        <v>62</v>
      </c>
      <c r="C36" s="27">
        <v>1500</v>
      </c>
    </row>
    <row r="37" spans="1:6" s="11" customFormat="1" ht="61.5" customHeight="1" x14ac:dyDescent="0.25">
      <c r="A37" s="25" t="s">
        <v>63</v>
      </c>
      <c r="B37" s="26" t="s">
        <v>64</v>
      </c>
      <c r="C37" s="27">
        <v>2500</v>
      </c>
    </row>
    <row r="38" spans="1:6" s="11" customFormat="1" ht="44.25" customHeight="1" x14ac:dyDescent="0.25">
      <c r="A38" s="10" t="s">
        <v>43</v>
      </c>
      <c r="B38" s="13" t="s">
        <v>44</v>
      </c>
      <c r="C38" s="18">
        <v>3500</v>
      </c>
      <c r="F38" s="12"/>
    </row>
    <row r="39" spans="1:6" s="11" customFormat="1" ht="42" customHeight="1" x14ac:dyDescent="0.25">
      <c r="A39" s="10" t="s">
        <v>24</v>
      </c>
      <c r="B39" s="13" t="s">
        <v>39</v>
      </c>
      <c r="C39" s="18">
        <v>7200</v>
      </c>
    </row>
    <row r="40" spans="1:6" s="11" customFormat="1" ht="30.75" customHeight="1" x14ac:dyDescent="0.25">
      <c r="A40" s="10" t="s">
        <v>26</v>
      </c>
      <c r="B40" s="10" t="s">
        <v>27</v>
      </c>
      <c r="C40" s="18">
        <v>500</v>
      </c>
    </row>
    <row r="41" spans="1:6" s="11" customFormat="1" ht="30.75" customHeight="1" x14ac:dyDescent="0.25">
      <c r="A41" s="10"/>
      <c r="B41" s="10" t="s">
        <v>33</v>
      </c>
      <c r="C41" s="18"/>
    </row>
    <row r="42" spans="1:6" s="11" customFormat="1" ht="30.75" customHeight="1" x14ac:dyDescent="0.25">
      <c r="A42" s="10" t="s">
        <v>25</v>
      </c>
      <c r="B42" s="10" t="s">
        <v>40</v>
      </c>
      <c r="C42" s="18">
        <v>15000</v>
      </c>
    </row>
    <row r="43" spans="1:6" s="11" customFormat="1" ht="46.5" customHeight="1" x14ac:dyDescent="0.25">
      <c r="A43" s="10" t="s">
        <v>13</v>
      </c>
      <c r="B43" s="13" t="s">
        <v>42</v>
      </c>
      <c r="C43" s="18">
        <v>5500</v>
      </c>
    </row>
    <row r="44" spans="1:6" s="11" customFormat="1" ht="30.75" customHeight="1" x14ac:dyDescent="0.25">
      <c r="A44" s="10" t="s">
        <v>52</v>
      </c>
      <c r="B44" s="10" t="s">
        <v>51</v>
      </c>
      <c r="C44" s="18">
        <v>1000</v>
      </c>
    </row>
    <row r="45" spans="1:6" s="11" customFormat="1" ht="30.75" customHeight="1" x14ac:dyDescent="0.25">
      <c r="A45" s="10" t="s">
        <v>56</v>
      </c>
      <c r="B45" s="10" t="s">
        <v>57</v>
      </c>
      <c r="C45" s="19">
        <v>2223.12</v>
      </c>
      <c r="E45" s="11">
        <f>6826.16-4603.04</f>
        <v>2223.12</v>
      </c>
    </row>
    <row r="46" spans="1:6" s="11" customFormat="1" ht="30.75" customHeight="1" x14ac:dyDescent="0.25">
      <c r="A46" s="10"/>
      <c r="B46" s="10"/>
      <c r="C46" s="19"/>
      <c r="D46" s="12"/>
    </row>
    <row r="47" spans="1:6" ht="30.75" customHeight="1" x14ac:dyDescent="0.25">
      <c r="A47" s="5"/>
      <c r="B47" s="5" t="s">
        <v>11</v>
      </c>
      <c r="C47" s="20">
        <v>66163.12</v>
      </c>
    </row>
    <row r="48" spans="1:6" x14ac:dyDescent="0.25">
      <c r="A48" s="5"/>
      <c r="B48" s="5"/>
      <c r="C48" s="20"/>
    </row>
    <row r="49" spans="1:5" ht="20" thickBot="1" x14ac:dyDescent="0.3">
      <c r="A49" s="32" t="s">
        <v>28</v>
      </c>
      <c r="B49" s="33"/>
      <c r="C49" s="33"/>
    </row>
    <row r="50" spans="1:5" ht="19.25" customHeight="1" thickBot="1" x14ac:dyDescent="0.3">
      <c r="A50" s="5"/>
      <c r="B50" s="7" t="s">
        <v>67</v>
      </c>
      <c r="C50" s="21">
        <f>SUM(C17:C20)</f>
        <v>26314.399999999998</v>
      </c>
    </row>
    <row r="51" spans="1:5" ht="32.75" customHeight="1" x14ac:dyDescent="0.25">
      <c r="A51" s="5"/>
      <c r="B51" s="5" t="s">
        <v>71</v>
      </c>
      <c r="C51" s="28">
        <f>C16</f>
        <v>39848.720000000001</v>
      </c>
    </row>
    <row r="52" spans="1:5" x14ac:dyDescent="0.25">
      <c r="A52" s="5"/>
      <c r="B52" s="5" t="s">
        <v>11</v>
      </c>
      <c r="C52" s="16">
        <f>SUM(C50:C51)</f>
        <v>66163.12</v>
      </c>
      <c r="E52" s="1">
        <f>C53-C52</f>
        <v>0</v>
      </c>
    </row>
    <row r="53" spans="1:5" ht="18.5" customHeight="1" x14ac:dyDescent="0.25">
      <c r="A53" s="5"/>
      <c r="B53" s="5" t="s">
        <v>68</v>
      </c>
      <c r="C53" s="16">
        <f>C47</f>
        <v>66163.12</v>
      </c>
    </row>
    <row r="54" spans="1:5" ht="18.5" customHeight="1" x14ac:dyDescent="0.25">
      <c r="A54" s="5"/>
      <c r="B54" s="6" t="s">
        <v>31</v>
      </c>
      <c r="C54" s="22" t="s">
        <v>50</v>
      </c>
    </row>
    <row r="55" spans="1:5" s="2" customFormat="1" x14ac:dyDescent="0.25">
      <c r="A55" s="8"/>
      <c r="B55" s="8"/>
      <c r="C55" s="23"/>
    </row>
    <row r="56" spans="1:5" s="2" customFormat="1" x14ac:dyDescent="0.25">
      <c r="A56" s="8"/>
      <c r="B56" s="8"/>
      <c r="C56" s="23"/>
    </row>
    <row r="57" spans="1:5" s="2" customFormat="1" x14ac:dyDescent="0.25">
      <c r="A57" s="8"/>
      <c r="B57" s="8"/>
      <c r="C57" s="23"/>
    </row>
    <row r="58" spans="1:5" s="2" customFormat="1" x14ac:dyDescent="0.25">
      <c r="A58" s="8"/>
      <c r="B58" s="8"/>
      <c r="C58" s="23"/>
    </row>
    <row r="59" spans="1:5" s="2" customFormat="1" x14ac:dyDescent="0.25">
      <c r="A59" s="8"/>
      <c r="B59" s="8"/>
      <c r="C59" s="23"/>
    </row>
    <row r="60" spans="1:5" s="2" customFormat="1" x14ac:dyDescent="0.25">
      <c r="A60" s="8"/>
      <c r="B60" s="8"/>
      <c r="C60" s="23"/>
    </row>
    <row r="61" spans="1:5" s="2" customFormat="1" x14ac:dyDescent="0.25">
      <c r="A61" s="8"/>
      <c r="B61" s="8"/>
      <c r="C61" s="23"/>
    </row>
    <row r="62" spans="1:5" s="2" customFormat="1" x14ac:dyDescent="0.25">
      <c r="A62" s="8"/>
      <c r="B62" s="8"/>
      <c r="C62" s="23"/>
    </row>
  </sheetData>
  <mergeCells count="14">
    <mergeCell ref="A7:C7"/>
    <mergeCell ref="A2:C2"/>
    <mergeCell ref="A3:C3"/>
    <mergeCell ref="A4:C4"/>
    <mergeCell ref="A5:C5"/>
    <mergeCell ref="A6:C6"/>
    <mergeCell ref="A23:C23"/>
    <mergeCell ref="A49:C49"/>
    <mergeCell ref="A8:C8"/>
    <mergeCell ref="A9:C9"/>
    <mergeCell ref="A10:C11"/>
    <mergeCell ref="A12:C12"/>
    <mergeCell ref="A13:C13"/>
    <mergeCell ref="A14:C14"/>
  </mergeCells>
  <pageMargins left="0.7" right="0.7" top="0.75" bottom="0.75" header="0.3" footer="0.3"/>
  <pageSetup paperSize="9" scale="48" fitToWidth="0" orientation="portrait" r:id="rId1"/>
  <rowBreaks count="1" manualBreakCount="1">
    <brk id="2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4CAF-9405-DA4B-87DB-7712285D49F0}">
  <sheetPr>
    <pageSetUpPr fitToPage="1"/>
  </sheetPr>
  <dimension ref="A1:F62"/>
  <sheetViews>
    <sheetView tabSelected="1" view="pageBreakPreview" topLeftCell="A24" zoomScale="150" zoomScaleNormal="100" zoomScaleSheetLayoutView="150" workbookViewId="0">
      <selection activeCell="A34" sqref="A34:C34"/>
    </sheetView>
  </sheetViews>
  <sheetFormatPr baseColWidth="10" defaultColWidth="8.83203125" defaultRowHeight="19" x14ac:dyDescent="0.25"/>
  <cols>
    <col min="1" max="1" width="18.33203125" style="8" customWidth="1"/>
    <col min="2" max="2" width="67.5" style="8" customWidth="1"/>
    <col min="3" max="3" width="22.6640625" style="24" customWidth="1"/>
    <col min="4" max="4" width="10.83203125" bestFit="1" customWidth="1"/>
    <col min="5" max="5" width="15" customWidth="1"/>
  </cols>
  <sheetData>
    <row r="1" spans="1:3" x14ac:dyDescent="0.25">
      <c r="A1" s="3"/>
      <c r="B1" s="3"/>
      <c r="C1" s="9"/>
    </row>
    <row r="2" spans="1:3" x14ac:dyDescent="0.25">
      <c r="A2" s="34" t="s">
        <v>29</v>
      </c>
      <c r="B2" s="34"/>
      <c r="C2" s="34"/>
    </row>
    <row r="3" spans="1:3" x14ac:dyDescent="0.25">
      <c r="A3" s="34" t="s">
        <v>30</v>
      </c>
      <c r="B3" s="34"/>
      <c r="C3" s="34"/>
    </row>
    <row r="4" spans="1:3" ht="18.75" customHeight="1" x14ac:dyDescent="0.25">
      <c r="A4" s="34" t="s">
        <v>0</v>
      </c>
      <c r="B4" s="34"/>
      <c r="C4" s="34"/>
    </row>
    <row r="5" spans="1:3" ht="18.75" customHeight="1" x14ac:dyDescent="0.25">
      <c r="A5" s="34" t="s">
        <v>1</v>
      </c>
      <c r="B5" s="34"/>
      <c r="C5" s="34"/>
    </row>
    <row r="6" spans="1:3" ht="18.75" customHeight="1" x14ac:dyDescent="0.25">
      <c r="A6" s="34" t="s">
        <v>2</v>
      </c>
      <c r="B6" s="34"/>
      <c r="C6" s="34"/>
    </row>
    <row r="7" spans="1:3" ht="18.75" customHeight="1" x14ac:dyDescent="0.25">
      <c r="A7" s="34" t="s">
        <v>48</v>
      </c>
      <c r="B7" s="34"/>
      <c r="C7" s="34"/>
    </row>
    <row r="8" spans="1:3" ht="18.75" customHeight="1" x14ac:dyDescent="0.25">
      <c r="A8" s="34" t="s">
        <v>35</v>
      </c>
      <c r="B8" s="34"/>
      <c r="C8" s="34"/>
    </row>
    <row r="9" spans="1:3" ht="18.75" customHeight="1" thickBot="1" x14ac:dyDescent="0.3">
      <c r="A9" s="34" t="s">
        <v>55</v>
      </c>
      <c r="B9" s="34"/>
      <c r="C9" s="34"/>
    </row>
    <row r="10" spans="1:3" ht="15" customHeight="1" x14ac:dyDescent="0.2">
      <c r="A10" s="35" t="s">
        <v>58</v>
      </c>
      <c r="B10" s="36"/>
      <c r="C10" s="37"/>
    </row>
    <row r="11" spans="1:3" ht="23.25" customHeight="1" thickBot="1" x14ac:dyDescent="0.25">
      <c r="A11" s="38"/>
      <c r="B11" s="39"/>
      <c r="C11" s="40"/>
    </row>
    <row r="12" spans="1:3" ht="30.75" customHeight="1" x14ac:dyDescent="0.25">
      <c r="A12" s="43"/>
      <c r="B12" s="44"/>
      <c r="C12" s="44"/>
    </row>
    <row r="13" spans="1:3" ht="30.75" customHeight="1" x14ac:dyDescent="0.25">
      <c r="A13" s="42"/>
      <c r="B13" s="42"/>
      <c r="C13" s="42"/>
    </row>
    <row r="14" spans="1:3" ht="34.5" customHeight="1" x14ac:dyDescent="0.35">
      <c r="A14" s="41" t="s">
        <v>10</v>
      </c>
      <c r="B14" s="41"/>
      <c r="C14" s="41"/>
    </row>
    <row r="15" spans="1:3" ht="46.5" customHeight="1" x14ac:dyDescent="0.25">
      <c r="A15" s="4" t="s">
        <v>3</v>
      </c>
      <c r="B15" s="4" t="s">
        <v>37</v>
      </c>
      <c r="C15" s="14" t="s">
        <v>65</v>
      </c>
    </row>
    <row r="16" spans="1:3" ht="40.5" customHeight="1" x14ac:dyDescent="0.25">
      <c r="A16" s="5" t="s">
        <v>5</v>
      </c>
      <c r="B16" s="6" t="s">
        <v>70</v>
      </c>
      <c r="C16" s="29">
        <v>39848.720000000001</v>
      </c>
    </row>
    <row r="17" spans="1:4" ht="30.75" customHeight="1" x14ac:dyDescent="0.25">
      <c r="A17" s="5" t="s">
        <v>6</v>
      </c>
      <c r="B17" s="5" t="s">
        <v>7</v>
      </c>
      <c r="C17" s="16">
        <f>(1038.1*2)*12</f>
        <v>24914.399999999998</v>
      </c>
    </row>
    <row r="18" spans="1:4" ht="30.75" customHeight="1" x14ac:dyDescent="0.25">
      <c r="A18" s="5" t="s">
        <v>8</v>
      </c>
      <c r="B18" s="5" t="s">
        <v>9</v>
      </c>
      <c r="C18" s="16">
        <v>400</v>
      </c>
    </row>
    <row r="19" spans="1:4" ht="30.75" customHeight="1" x14ac:dyDescent="0.25">
      <c r="A19" s="5"/>
      <c r="B19" s="5" t="s">
        <v>34</v>
      </c>
      <c r="C19" s="16"/>
    </row>
    <row r="20" spans="1:4" ht="44.25" customHeight="1" x14ac:dyDescent="0.25">
      <c r="A20" s="5" t="s">
        <v>13</v>
      </c>
      <c r="B20" s="6" t="s">
        <v>45</v>
      </c>
      <c r="C20" s="16">
        <v>1000</v>
      </c>
    </row>
    <row r="21" spans="1:4" ht="30.75" customHeight="1" x14ac:dyDescent="0.25">
      <c r="A21" s="5"/>
      <c r="B21" s="5"/>
      <c r="C21" s="16"/>
    </row>
    <row r="22" spans="1:4" ht="30.75" customHeight="1" x14ac:dyDescent="0.25">
      <c r="A22" s="5"/>
      <c r="B22" s="5" t="s">
        <v>11</v>
      </c>
      <c r="C22" s="16">
        <f>SUM(C16:C21)</f>
        <v>66163.12</v>
      </c>
    </row>
    <row r="23" spans="1:4" ht="30.75" customHeight="1" x14ac:dyDescent="0.3">
      <c r="A23" s="30" t="s">
        <v>12</v>
      </c>
      <c r="B23" s="31"/>
      <c r="C23" s="31"/>
    </row>
    <row r="24" spans="1:4" ht="30.75" customHeight="1" x14ac:dyDescent="0.25">
      <c r="A24" s="5" t="s">
        <v>3</v>
      </c>
      <c r="B24" s="5" t="s">
        <v>32</v>
      </c>
      <c r="C24" s="17" t="s">
        <v>4</v>
      </c>
    </row>
    <row r="25" spans="1:4" ht="30.75" customHeight="1" x14ac:dyDescent="0.25">
      <c r="A25" s="45" t="s">
        <v>5</v>
      </c>
      <c r="B25" s="45" t="s">
        <v>36</v>
      </c>
      <c r="C25" s="46">
        <v>7000</v>
      </c>
    </row>
    <row r="26" spans="1:4" s="11" customFormat="1" ht="30.75" customHeight="1" x14ac:dyDescent="0.25">
      <c r="A26" s="10" t="s">
        <v>13</v>
      </c>
      <c r="B26" s="10" t="s">
        <v>14</v>
      </c>
      <c r="C26" s="18">
        <v>1000</v>
      </c>
    </row>
    <row r="27" spans="1:4" s="11" customFormat="1" ht="30.75" customHeight="1" x14ac:dyDescent="0.25">
      <c r="A27" s="10" t="s">
        <v>15</v>
      </c>
      <c r="B27" s="10" t="s">
        <v>47</v>
      </c>
      <c r="C27" s="18">
        <v>250</v>
      </c>
    </row>
    <row r="28" spans="1:4" s="11" customFormat="1" ht="30.75" customHeight="1" x14ac:dyDescent="0.25">
      <c r="A28" s="10" t="s">
        <v>16</v>
      </c>
      <c r="B28" s="10" t="s">
        <v>17</v>
      </c>
      <c r="C28" s="18">
        <v>100</v>
      </c>
    </row>
    <row r="29" spans="1:4" s="11" customFormat="1" ht="30.75" customHeight="1" x14ac:dyDescent="0.25">
      <c r="A29" s="10" t="s">
        <v>18</v>
      </c>
      <c r="B29" s="10" t="s">
        <v>49</v>
      </c>
      <c r="C29" s="18">
        <v>50</v>
      </c>
    </row>
    <row r="30" spans="1:4" s="11" customFormat="1" ht="30.75" customHeight="1" x14ac:dyDescent="0.25">
      <c r="A30" s="10" t="s">
        <v>19</v>
      </c>
      <c r="B30" s="10" t="s">
        <v>41</v>
      </c>
      <c r="C30" s="18">
        <v>3000</v>
      </c>
      <c r="D30" s="12"/>
    </row>
    <row r="31" spans="1:4" s="11" customFormat="1" ht="41.25" customHeight="1" x14ac:dyDescent="0.25">
      <c r="A31" s="10" t="s">
        <v>20</v>
      </c>
      <c r="B31" s="10" t="s">
        <v>53</v>
      </c>
      <c r="C31" s="18">
        <v>4340</v>
      </c>
    </row>
    <row r="32" spans="1:4" s="11" customFormat="1" ht="43.5" customHeight="1" x14ac:dyDescent="0.25">
      <c r="A32" s="10" t="s">
        <v>21</v>
      </c>
      <c r="B32" s="13" t="s">
        <v>38</v>
      </c>
      <c r="C32" s="18">
        <v>1000</v>
      </c>
    </row>
    <row r="33" spans="1:6" s="11" customFormat="1" ht="42.75" customHeight="1" x14ac:dyDescent="0.25">
      <c r="A33" s="10" t="s">
        <v>22</v>
      </c>
      <c r="B33" s="13" t="s">
        <v>46</v>
      </c>
      <c r="C33" s="18">
        <v>5000</v>
      </c>
    </row>
    <row r="34" spans="1:6" s="11" customFormat="1" ht="38.25" customHeight="1" x14ac:dyDescent="0.25">
      <c r="A34" s="45" t="s">
        <v>23</v>
      </c>
      <c r="B34" s="47" t="s">
        <v>54</v>
      </c>
      <c r="C34" s="46">
        <v>2500</v>
      </c>
    </row>
    <row r="35" spans="1:6" s="11" customFormat="1" ht="40" x14ac:dyDescent="0.25">
      <c r="A35" s="45" t="s">
        <v>59</v>
      </c>
      <c r="B35" s="47" t="s">
        <v>60</v>
      </c>
      <c r="C35" s="46">
        <v>3000</v>
      </c>
    </row>
    <row r="36" spans="1:6" s="11" customFormat="1" ht="49.5" customHeight="1" x14ac:dyDescent="0.25">
      <c r="A36" s="10" t="s">
        <v>61</v>
      </c>
      <c r="B36" s="13" t="s">
        <v>62</v>
      </c>
      <c r="C36" s="18">
        <v>1500</v>
      </c>
    </row>
    <row r="37" spans="1:6" s="11" customFormat="1" ht="61.5" customHeight="1" x14ac:dyDescent="0.25">
      <c r="A37" s="10" t="s">
        <v>63</v>
      </c>
      <c r="B37" s="13" t="s">
        <v>64</v>
      </c>
      <c r="C37" s="18">
        <v>2500</v>
      </c>
    </row>
    <row r="38" spans="1:6" s="11" customFormat="1" ht="44.25" customHeight="1" x14ac:dyDescent="0.25">
      <c r="A38" s="10" t="s">
        <v>43</v>
      </c>
      <c r="B38" s="13" t="s">
        <v>44</v>
      </c>
      <c r="C38" s="18">
        <v>3500</v>
      </c>
      <c r="F38" s="12"/>
    </row>
    <row r="39" spans="1:6" s="11" customFormat="1" ht="42" customHeight="1" x14ac:dyDescent="0.25">
      <c r="A39" s="10" t="s">
        <v>24</v>
      </c>
      <c r="B39" s="13" t="s">
        <v>39</v>
      </c>
      <c r="C39" s="18">
        <v>7200</v>
      </c>
    </row>
    <row r="40" spans="1:6" s="11" customFormat="1" ht="30.75" customHeight="1" x14ac:dyDescent="0.25">
      <c r="A40" s="10" t="s">
        <v>26</v>
      </c>
      <c r="B40" s="10" t="s">
        <v>27</v>
      </c>
      <c r="C40" s="18">
        <v>500</v>
      </c>
    </row>
    <row r="41" spans="1:6" s="11" customFormat="1" ht="30.75" customHeight="1" x14ac:dyDescent="0.25">
      <c r="A41" s="10"/>
      <c r="B41" s="10" t="s">
        <v>33</v>
      </c>
      <c r="C41" s="18"/>
    </row>
    <row r="42" spans="1:6" s="11" customFormat="1" ht="30.75" customHeight="1" x14ac:dyDescent="0.25">
      <c r="A42" s="10" t="s">
        <v>25</v>
      </c>
      <c r="B42" s="10" t="s">
        <v>40</v>
      </c>
      <c r="C42" s="18">
        <v>15000</v>
      </c>
    </row>
    <row r="43" spans="1:6" s="11" customFormat="1" ht="46.5" customHeight="1" x14ac:dyDescent="0.25">
      <c r="A43" s="10" t="s">
        <v>13</v>
      </c>
      <c r="B43" s="13" t="s">
        <v>42</v>
      </c>
      <c r="C43" s="18">
        <v>5500</v>
      </c>
    </row>
    <row r="44" spans="1:6" s="11" customFormat="1" ht="30.75" customHeight="1" x14ac:dyDescent="0.25">
      <c r="A44" s="10" t="s">
        <v>52</v>
      </c>
      <c r="B44" s="10" t="s">
        <v>51</v>
      </c>
      <c r="C44" s="18">
        <v>1000</v>
      </c>
    </row>
    <row r="45" spans="1:6" s="11" customFormat="1" ht="30.75" customHeight="1" x14ac:dyDescent="0.25">
      <c r="A45" s="10" t="s">
        <v>56</v>
      </c>
      <c r="B45" s="10" t="s">
        <v>57</v>
      </c>
      <c r="C45" s="19">
        <v>2223.12</v>
      </c>
      <c r="E45" s="11">
        <f>6826.16-4603.04</f>
        <v>2223.12</v>
      </c>
    </row>
    <row r="46" spans="1:6" s="11" customFormat="1" ht="30.75" customHeight="1" x14ac:dyDescent="0.25">
      <c r="A46" s="10"/>
      <c r="B46" s="10"/>
      <c r="C46" s="19"/>
      <c r="D46" s="12"/>
    </row>
    <row r="47" spans="1:6" ht="30.75" customHeight="1" x14ac:dyDescent="0.25">
      <c r="A47" s="5"/>
      <c r="B47" s="5" t="s">
        <v>11</v>
      </c>
      <c r="C47" s="20">
        <v>66163.12</v>
      </c>
    </row>
    <row r="48" spans="1:6" x14ac:dyDescent="0.25">
      <c r="A48" s="5"/>
      <c r="B48" s="5"/>
      <c r="C48" s="20"/>
    </row>
    <row r="49" spans="1:5" ht="20" thickBot="1" x14ac:dyDescent="0.3">
      <c r="A49" s="32" t="s">
        <v>28</v>
      </c>
      <c r="B49" s="33"/>
      <c r="C49" s="33"/>
    </row>
    <row r="50" spans="1:5" ht="19.25" customHeight="1" thickBot="1" x14ac:dyDescent="0.3">
      <c r="A50" s="5"/>
      <c r="B50" s="7" t="s">
        <v>67</v>
      </c>
      <c r="C50" s="21">
        <f>SUM(C17:C20)</f>
        <v>26314.399999999998</v>
      </c>
    </row>
    <row r="51" spans="1:5" ht="32.75" customHeight="1" x14ac:dyDescent="0.25">
      <c r="A51" s="5"/>
      <c r="B51" s="5" t="s">
        <v>71</v>
      </c>
      <c r="C51" s="28">
        <f>C16</f>
        <v>39848.720000000001</v>
      </c>
    </row>
    <row r="52" spans="1:5" x14ac:dyDescent="0.25">
      <c r="A52" s="5"/>
      <c r="B52" s="5" t="s">
        <v>11</v>
      </c>
      <c r="C52" s="16">
        <f>SUM(C50:C51)</f>
        <v>66163.12</v>
      </c>
      <c r="E52" s="1">
        <f>C53-C52</f>
        <v>0</v>
      </c>
    </row>
    <row r="53" spans="1:5" ht="18.5" customHeight="1" x14ac:dyDescent="0.25">
      <c r="A53" s="5"/>
      <c r="B53" s="5" t="s">
        <v>68</v>
      </c>
      <c r="C53" s="16">
        <f>C47</f>
        <v>66163.12</v>
      </c>
    </row>
    <row r="54" spans="1:5" ht="18.5" customHeight="1" x14ac:dyDescent="0.25">
      <c r="A54" s="5"/>
      <c r="B54" s="6" t="s">
        <v>31</v>
      </c>
      <c r="C54" s="22" t="s">
        <v>50</v>
      </c>
    </row>
    <row r="55" spans="1:5" s="2" customFormat="1" x14ac:dyDescent="0.25">
      <c r="A55" s="8"/>
      <c r="B55" s="8"/>
      <c r="C55" s="23"/>
    </row>
    <row r="56" spans="1:5" s="2" customFormat="1" x14ac:dyDescent="0.25">
      <c r="A56" s="8"/>
      <c r="B56" s="8"/>
      <c r="C56" s="23"/>
    </row>
    <row r="57" spans="1:5" s="2" customFormat="1" x14ac:dyDescent="0.25">
      <c r="A57" s="8"/>
      <c r="B57" s="8"/>
      <c r="C57" s="23"/>
    </row>
    <row r="58" spans="1:5" s="2" customFormat="1" x14ac:dyDescent="0.25">
      <c r="A58" s="8"/>
      <c r="B58" s="8"/>
      <c r="C58" s="23"/>
    </row>
    <row r="59" spans="1:5" s="2" customFormat="1" x14ac:dyDescent="0.25">
      <c r="A59" s="8"/>
      <c r="B59" s="8"/>
      <c r="C59" s="23"/>
    </row>
    <row r="60" spans="1:5" s="2" customFormat="1" x14ac:dyDescent="0.25">
      <c r="A60" s="8"/>
      <c r="B60" s="8"/>
      <c r="C60" s="23"/>
    </row>
    <row r="61" spans="1:5" s="2" customFormat="1" x14ac:dyDescent="0.25">
      <c r="A61" s="8"/>
      <c r="B61" s="8"/>
      <c r="C61" s="23"/>
    </row>
    <row r="62" spans="1:5" s="2" customFormat="1" x14ac:dyDescent="0.25">
      <c r="A62" s="8"/>
      <c r="B62" s="8"/>
      <c r="C62" s="23"/>
    </row>
  </sheetData>
  <mergeCells count="14">
    <mergeCell ref="A23:C23"/>
    <mergeCell ref="A49:C49"/>
    <mergeCell ref="A8:C8"/>
    <mergeCell ref="A9:C9"/>
    <mergeCell ref="A10:C11"/>
    <mergeCell ref="A12:C12"/>
    <mergeCell ref="A13:C13"/>
    <mergeCell ref="A14:C14"/>
    <mergeCell ref="A2:C2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48" fitToWidth="0" orientation="portrait" r:id="rId1"/>
  <rowBreaks count="1" manualBreakCount="1">
    <brk id="2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ΠΥ 2023</vt:lpstr>
      <vt:lpstr>ΠΥ 2023-αναμορφωση</vt:lpstr>
      <vt:lpstr>ΠΥ 2023-αναμορφωση (2)</vt:lpstr>
      <vt:lpstr>'ΠΥ 2023'!Print_Area</vt:lpstr>
      <vt:lpstr>'ΠΥ 2023-αναμορφωση'!Print_Area</vt:lpstr>
      <vt:lpstr>'ΠΥ 2023-αναμορφωση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Microsoft Office User</cp:lastModifiedBy>
  <cp:lastPrinted>2020-01-17T10:42:50Z</cp:lastPrinted>
  <dcterms:created xsi:type="dcterms:W3CDTF">2013-06-03T08:24:46Z</dcterms:created>
  <dcterms:modified xsi:type="dcterms:W3CDTF">2023-07-06T13:30:31Z</dcterms:modified>
</cp:coreProperties>
</file>